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landisk-c52572\事業\2021(R3)\Ⅲ_中小企業支援事業\(3) デジタルトランスフォーメーション推進支援事業\DX 【R3fy交付要綱】(刈屋作業中)\【set】DX推進支援事業補助金 要綱・公募要領・様式\"/>
    </mc:Choice>
  </mc:AlternateContent>
  <xr:revisionPtr revIDLastSave="0" documentId="8_{4D9C57ED-CAE6-4B34-813D-FCAC91F72099}" xr6:coauthVersionLast="46" xr6:coauthVersionMax="46" xr10:uidLastSave="{00000000-0000-0000-0000-000000000000}"/>
  <bookViews>
    <workbookView xWindow="-120" yWindow="-120" windowWidth="29040" windowHeight="15840" xr2:uid="{00000000-000D-0000-FFFF-FFFF00000000}"/>
  </bookViews>
  <sheets>
    <sheet name="予算書" sheetId="5" r:id="rId1"/>
    <sheet name="事業区分・補助率・上限額データ" sheetId="7" r:id="rId2"/>
  </sheets>
  <definedNames>
    <definedName name="_xlnm.Print_Area" localSheetId="0">予算書!$A$1:$G$29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5" l="1"/>
  <c r="E7" i="7"/>
  <c r="E9" i="7"/>
  <c r="E8" i="7"/>
  <c r="E6" i="7"/>
  <c r="C6" i="5" s="1"/>
  <c r="D20" i="5"/>
  <c r="C20" i="5"/>
  <c r="E6" i="5" l="1"/>
  <c r="E20" i="5" s="1"/>
  <c r="C25" i="5" s="1"/>
</calcChain>
</file>

<file path=xl/sharedStrings.xml><?xml version="1.0" encoding="utf-8"?>
<sst xmlns="http://schemas.openxmlformats.org/spreadsheetml/2006/main" count="71" uniqueCount="38">
  <si>
    <t>事業補助金</t>
    <rPh sb="0" eb="2">
      <t>ジギョウ</t>
    </rPh>
    <rPh sb="2" eb="5">
      <t>ホジョキン</t>
    </rPh>
    <phoneticPr fontId="2"/>
  </si>
  <si>
    <t>自己負担金</t>
    <rPh sb="0" eb="2">
      <t>ジコ</t>
    </rPh>
    <rPh sb="2" eb="5">
      <t>フタンキン</t>
    </rPh>
    <phoneticPr fontId="2"/>
  </si>
  <si>
    <t>積算基礎</t>
    <rPh sb="0" eb="2">
      <t>セキサン</t>
    </rPh>
    <rPh sb="2" eb="4">
      <t>キソ</t>
    </rPh>
    <phoneticPr fontId="2"/>
  </si>
  <si>
    <t>補助事業に
要する経費</t>
    <rPh sb="0" eb="2">
      <t>ホジョ</t>
    </rPh>
    <rPh sb="2" eb="4">
      <t>ジギョウ</t>
    </rPh>
    <rPh sb="6" eb="7">
      <t>ヨウ</t>
    </rPh>
    <rPh sb="9" eb="11">
      <t>ケイヒ</t>
    </rPh>
    <phoneticPr fontId="2"/>
  </si>
  <si>
    <t>補助率</t>
    <rPh sb="0" eb="3">
      <t>ホジョリツ</t>
    </rPh>
    <phoneticPr fontId="2"/>
  </si>
  <si>
    <t>〇支出</t>
    <rPh sb="1" eb="2">
      <t>シ</t>
    </rPh>
    <rPh sb="2" eb="3">
      <t>デ</t>
    </rPh>
    <phoneticPr fontId="2"/>
  </si>
  <si>
    <t>〇収入</t>
    <rPh sb="1" eb="2">
      <t>オサム</t>
    </rPh>
    <rPh sb="2" eb="3">
      <t>ニュウ</t>
    </rPh>
    <phoneticPr fontId="2"/>
  </si>
  <si>
    <t>補助事業名</t>
  </si>
  <si>
    <t>事業区分</t>
  </si>
  <si>
    <t>補助上限額</t>
    <rPh sb="0" eb="2">
      <t>ホジョ</t>
    </rPh>
    <rPh sb="2" eb="5">
      <t>ジョウゲンガク</t>
    </rPh>
    <phoneticPr fontId="2"/>
  </si>
  <si>
    <t>室工大加算</t>
    <rPh sb="0" eb="1">
      <t>ムロ</t>
    </rPh>
    <rPh sb="1" eb="3">
      <t>コウダイ</t>
    </rPh>
    <rPh sb="3" eb="5">
      <t>カサン</t>
    </rPh>
    <phoneticPr fontId="2"/>
  </si>
  <si>
    <t>摘要</t>
    <rPh sb="0" eb="2">
      <t>テキヨウ</t>
    </rPh>
    <phoneticPr fontId="2"/>
  </si>
  <si>
    <t>表示用</t>
    <rPh sb="0" eb="3">
      <t>ヒョウジヨウ</t>
    </rPh>
    <phoneticPr fontId="2"/>
  </si>
  <si>
    <t>○事業区分等</t>
    <rPh sb="1" eb="3">
      <t>ジギョウ</t>
    </rPh>
    <rPh sb="3" eb="5">
      <t>クブン</t>
    </rPh>
    <rPh sb="5" eb="6">
      <t>トウ</t>
    </rPh>
    <phoneticPr fontId="2"/>
  </si>
  <si>
    <t>事業区分</t>
    <rPh sb="0" eb="2">
      <t>ジギョウ</t>
    </rPh>
    <rPh sb="2" eb="4">
      <t>クブン</t>
    </rPh>
    <phoneticPr fontId="2"/>
  </si>
  <si>
    <t>補助上限額</t>
    <rPh sb="0" eb="2">
      <t>ホジョ</t>
    </rPh>
    <rPh sb="2" eb="4">
      <t>ジョウゲン</t>
    </rPh>
    <rPh sb="4" eb="5">
      <t>ガク</t>
    </rPh>
    <phoneticPr fontId="2"/>
  </si>
  <si>
    <t>円</t>
    <rPh sb="0" eb="1">
      <t>エン</t>
    </rPh>
    <phoneticPr fontId="2"/>
  </si>
  <si>
    <t>補助事業に
要する経費
(A)</t>
    <rPh sb="0" eb="2">
      <t>ホジョ</t>
    </rPh>
    <rPh sb="2" eb="4">
      <t>ジギョウ</t>
    </rPh>
    <rPh sb="6" eb="7">
      <t>ヨウ</t>
    </rPh>
    <rPh sb="9" eb="11">
      <t>ケイヒ</t>
    </rPh>
    <phoneticPr fontId="2"/>
  </si>
  <si>
    <t>補助対象経費
(B)</t>
    <rPh sb="0" eb="2">
      <t>ホジョ</t>
    </rPh>
    <rPh sb="2" eb="4">
      <t>タイショウ</t>
    </rPh>
    <rPh sb="4" eb="6">
      <t>ケイヒ</t>
    </rPh>
    <phoneticPr fontId="2"/>
  </si>
  <si>
    <t>補助金交付
申請額
(B×補助率）</t>
    <rPh sb="0" eb="3">
      <t>ホジョキン</t>
    </rPh>
    <rPh sb="3" eb="5">
      <t>コウフ</t>
    </rPh>
    <rPh sb="6" eb="8">
      <t>シンセイ</t>
    </rPh>
    <rPh sb="8" eb="9">
      <t>ガク</t>
    </rPh>
    <rPh sb="13" eb="16">
      <t>ホジョリツ</t>
    </rPh>
    <phoneticPr fontId="2"/>
  </si>
  <si>
    <t>（単位：円）</t>
    <rPh sb="1" eb="3">
      <t>タンイ</t>
    </rPh>
    <rPh sb="4" eb="5">
      <t>エン</t>
    </rPh>
    <phoneticPr fontId="2"/>
  </si>
  <si>
    <t>様式第３号</t>
    <rPh sb="0" eb="2">
      <t>ヨウシキ</t>
    </rPh>
    <rPh sb="2" eb="3">
      <t>ダイ</t>
    </rPh>
    <rPh sb="4" eb="5">
      <t>ゴウ</t>
    </rPh>
    <phoneticPr fontId="2"/>
  </si>
  <si>
    <t>※「補助金交付申請額」は、事業区分に応じた補助率を乗じた額とし、千円未満切捨てとする。</t>
    <rPh sb="13" eb="15">
      <t>ジギョウ</t>
    </rPh>
    <rPh sb="15" eb="17">
      <t>クブン</t>
    </rPh>
    <rPh sb="18" eb="19">
      <t>オウ</t>
    </rPh>
    <rPh sb="32" eb="34">
      <t>センエン</t>
    </rPh>
    <rPh sb="34" eb="36">
      <t>ミマン</t>
    </rPh>
    <phoneticPr fontId="2"/>
  </si>
  <si>
    <t>合計</t>
    <rPh sb="0" eb="2">
      <t>ゴウケイ</t>
    </rPh>
    <phoneticPr fontId="2"/>
  </si>
  <si>
    <t>科目</t>
    <rPh sb="0" eb="1">
      <t>カ</t>
    </rPh>
    <rPh sb="1" eb="2">
      <t>メ</t>
    </rPh>
    <phoneticPr fontId="2"/>
  </si>
  <si>
    <t>摘要</t>
    <rPh sb="0" eb="1">
      <t>テキ</t>
    </rPh>
    <rPh sb="1" eb="2">
      <t>ヨウ</t>
    </rPh>
    <phoneticPr fontId="2"/>
  </si>
  <si>
    <t>消耗品費</t>
    <rPh sb="0" eb="3">
      <t>ショウモウヒン</t>
    </rPh>
    <rPh sb="3" eb="4">
      <t>ヒ</t>
    </rPh>
    <phoneticPr fontId="2"/>
  </si>
  <si>
    <t>外注加工費</t>
    <rPh sb="0" eb="2">
      <t>ガイチュウ</t>
    </rPh>
    <rPh sb="2" eb="5">
      <t>カコウヒ</t>
    </rPh>
    <phoneticPr fontId="2"/>
  </si>
  <si>
    <t>労務費</t>
    <rPh sb="0" eb="3">
      <t>ロウムヒ</t>
    </rPh>
    <phoneticPr fontId="2"/>
  </si>
  <si>
    <t>共同研究費</t>
    <rPh sb="0" eb="2">
      <t>キョウドウ</t>
    </rPh>
    <rPh sb="2" eb="4">
      <t>ケンキュウ</t>
    </rPh>
    <rPh sb="4" eb="5">
      <t>ヒ</t>
    </rPh>
    <phoneticPr fontId="2"/>
  </si>
  <si>
    <t>デジタルトランスフォーメーション推進支援事業予算書</t>
    <rPh sb="22" eb="25">
      <t>ヨサンショ</t>
    </rPh>
    <phoneticPr fontId="2"/>
  </si>
  <si>
    <t>デジタルトランスフォーメーション推進支援事業補助金</t>
    <rPh sb="22" eb="25">
      <t>ホジョキン</t>
    </rPh>
    <phoneticPr fontId="2"/>
  </si>
  <si>
    <t>2.IoT導入促進事業</t>
    <phoneticPr fontId="2"/>
  </si>
  <si>
    <t>1.先端技術導入診断事業</t>
    <rPh sb="2" eb="12">
      <t>センタンギジュツドウニュウシンダンジギョウ</t>
    </rPh>
    <phoneticPr fontId="2"/>
  </si>
  <si>
    <t>⑴ IoT導入</t>
    <phoneticPr fontId="2"/>
  </si>
  <si>
    <t>⑵ IoT開発</t>
    <phoneticPr fontId="2"/>
  </si>
  <si>
    <t>←　この部分だけ入力してください。</t>
    <rPh sb="4" eb="6">
      <t>ブブン</t>
    </rPh>
    <rPh sb="8" eb="10">
      <t>ニュウリョク</t>
    </rPh>
    <phoneticPr fontId="2"/>
  </si>
  <si>
    <t>2.IoT導入促進事業 ⑵ IoT開発（室工大加算）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</si>
</sst>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 "/>
    <numFmt numFmtId="178" formatCode="#,##0;&quot;△ &quot;#,##0"/>
    <numFmt numFmtId="179" formatCode="0_ "/>
    <numFmt numFmtId="180" formatCode="#\ ?/10"/>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0.5"/>
      <name val="ＭＳ Ｐゴシック"/>
      <family val="3"/>
      <charset val="128"/>
    </font>
    <font>
      <sz val="10.5"/>
      <color rgb="FF000000"/>
      <name val="ＭＳ Ｐゴシック"/>
      <family val="3"/>
      <charset val="128"/>
    </font>
  </fonts>
  <fills count="5">
    <fill>
      <patternFill patternType="none"/>
    </fill>
    <fill>
      <patternFill patternType="gray125"/>
    </fill>
    <fill>
      <patternFill patternType="solid">
        <fgColor rgb="FFD9D9D9"/>
        <bgColor indexed="64"/>
      </patternFill>
    </fill>
    <fill>
      <patternFill patternType="solid">
        <fgColor theme="0" tint="-0.249977111117893"/>
        <bgColor indexed="64"/>
      </patternFill>
    </fill>
    <fill>
      <patternFill patternType="solid">
        <fgColor theme="5" tint="0.7999816888943144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50">
    <xf numFmtId="0" fontId="0" fillId="0" borderId="0" xfId="0"/>
    <xf numFmtId="0" fontId="4" fillId="0" borderId="0" xfId="0" applyFont="1" applyAlignment="1">
      <alignment vertical="center"/>
    </xf>
    <xf numFmtId="0" fontId="4" fillId="0" borderId="0" xfId="0" applyFont="1" applyAlignment="1">
      <alignment horizontal="right" vertical="center"/>
    </xf>
    <xf numFmtId="38" fontId="4" fillId="0" borderId="0" xfId="1" applyFont="1" applyAlignment="1">
      <alignment vertical="center"/>
    </xf>
    <xf numFmtId="0" fontId="4" fillId="0" borderId="1" xfId="0" applyFont="1" applyBorder="1" applyAlignment="1">
      <alignment vertical="center"/>
    </xf>
    <xf numFmtId="0" fontId="4" fillId="0" borderId="2" xfId="0" applyFont="1" applyBorder="1" applyAlignment="1">
      <alignment horizontal="center" vertical="center"/>
    </xf>
    <xf numFmtId="0" fontId="4" fillId="0" borderId="2" xfId="0" applyFont="1" applyBorder="1" applyAlignment="1">
      <alignment horizontal="distributed" vertical="center" indent="1"/>
    </xf>
    <xf numFmtId="176" fontId="4" fillId="0" borderId="2" xfId="0" applyNumberFormat="1" applyFont="1" applyBorder="1" applyAlignment="1">
      <alignment horizontal="right" vertical="center"/>
    </xf>
    <xf numFmtId="38" fontId="4" fillId="0" borderId="2" xfId="1" applyFont="1" applyBorder="1" applyAlignment="1">
      <alignment horizontal="center" vertical="center"/>
    </xf>
    <xf numFmtId="38" fontId="4" fillId="0" borderId="1" xfId="1" applyFont="1" applyBorder="1" applyAlignment="1">
      <alignment horizontal="right" vertical="center"/>
    </xf>
    <xf numFmtId="176" fontId="4" fillId="0" borderId="2" xfId="1" applyNumberFormat="1" applyFont="1" applyBorder="1" applyAlignment="1">
      <alignment horizontal="right" vertical="center"/>
    </xf>
    <xf numFmtId="38" fontId="4" fillId="0" borderId="2" xfId="1" applyFont="1" applyBorder="1" applyAlignment="1">
      <alignment vertical="center"/>
    </xf>
    <xf numFmtId="0" fontId="0" fillId="0" borderId="2" xfId="0" applyBorder="1"/>
    <xf numFmtId="0" fontId="0" fillId="0" borderId="3" xfId="0" applyBorder="1"/>
    <xf numFmtId="0" fontId="4" fillId="0" borderId="2" xfId="0" applyFont="1" applyBorder="1" applyAlignment="1">
      <alignment horizontal="center" vertical="center" wrapText="1"/>
    </xf>
    <xf numFmtId="0" fontId="0" fillId="0" borderId="0" xfId="0" applyFont="1"/>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vertical="center" wrapText="1"/>
    </xf>
    <xf numFmtId="12" fontId="5" fillId="0" borderId="2" xfId="0" applyNumberFormat="1" applyFont="1" applyBorder="1" applyAlignment="1">
      <alignment horizontal="center" vertical="center" wrapText="1"/>
    </xf>
    <xf numFmtId="177" fontId="5" fillId="0" borderId="2" xfId="0" applyNumberFormat="1" applyFont="1" applyBorder="1" applyAlignment="1">
      <alignment vertical="center" wrapText="1"/>
    </xf>
    <xf numFmtId="178" fontId="4" fillId="0" borderId="4" xfId="0" applyNumberFormat="1" applyFont="1" applyBorder="1" applyAlignment="1">
      <alignment horizontal="center" vertical="center"/>
    </xf>
    <xf numFmtId="38" fontId="4" fillId="0" borderId="2" xfId="1" applyFont="1" applyBorder="1" applyAlignment="1">
      <alignment horizontal="center" vertical="center" wrapText="1"/>
    </xf>
    <xf numFmtId="179" fontId="4" fillId="0" borderId="0" xfId="0" applyNumberFormat="1" applyFont="1" applyAlignment="1">
      <alignment vertical="center"/>
    </xf>
    <xf numFmtId="0" fontId="4" fillId="0" borderId="5" xfId="0" applyFont="1" applyBorder="1" applyAlignment="1">
      <alignment vertical="center"/>
    </xf>
    <xf numFmtId="0" fontId="0" fillId="0" borderId="0" xfId="0" applyAlignment="1">
      <alignment vertical="center"/>
    </xf>
    <xf numFmtId="176" fontId="4" fillId="3" borderId="2" xfId="1" applyNumberFormat="1" applyFont="1" applyFill="1" applyBorder="1" applyAlignment="1">
      <alignment horizontal="right" vertical="center"/>
    </xf>
    <xf numFmtId="178" fontId="4" fillId="3" borderId="4" xfId="0" applyNumberFormat="1" applyFont="1" applyFill="1" applyBorder="1" applyAlignment="1">
      <alignment horizontal="center" vertical="center"/>
    </xf>
    <xf numFmtId="176" fontId="4" fillId="3" borderId="2" xfId="0" applyNumberFormat="1" applyFont="1" applyFill="1" applyBorder="1" applyAlignment="1">
      <alignment horizontal="right" vertical="center"/>
    </xf>
    <xf numFmtId="38" fontId="4" fillId="0" borderId="2" xfId="1" applyFont="1" applyBorder="1" applyAlignment="1">
      <alignment horizontal="center" vertical="center"/>
    </xf>
    <xf numFmtId="180" fontId="5" fillId="0" borderId="2" xfId="0" applyNumberFormat="1" applyFont="1" applyBorder="1" applyAlignment="1">
      <alignment horizontal="center" vertical="center" wrapText="1"/>
    </xf>
    <xf numFmtId="0" fontId="4" fillId="4" borderId="2" xfId="0" applyFont="1" applyFill="1" applyBorder="1" applyAlignment="1">
      <alignment horizontal="distributed" vertical="center" indent="1"/>
    </xf>
    <xf numFmtId="176" fontId="4" fillId="4" borderId="2" xfId="1" applyNumberFormat="1" applyFont="1" applyFill="1" applyBorder="1" applyAlignment="1">
      <alignment horizontal="right" vertical="center"/>
    </xf>
    <xf numFmtId="38" fontId="4" fillId="4" borderId="2" xfId="1" applyFont="1" applyFill="1" applyBorder="1" applyAlignment="1">
      <alignment vertical="center"/>
    </xf>
    <xf numFmtId="176" fontId="4" fillId="4" borderId="2" xfId="0" applyNumberFormat="1" applyFont="1" applyFill="1" applyBorder="1" applyAlignment="1">
      <alignment horizontal="right" vertical="center"/>
    </xf>
    <xf numFmtId="0" fontId="4" fillId="4" borderId="0" xfId="0" applyFont="1" applyFill="1" applyAlignment="1">
      <alignment horizontal="right" vertical="center"/>
    </xf>
    <xf numFmtId="13" fontId="4" fillId="0" borderId="4" xfId="0" applyNumberFormat="1" applyFont="1" applyBorder="1" applyAlignment="1">
      <alignment horizontal="center" vertical="center"/>
    </xf>
    <xf numFmtId="13" fontId="4" fillId="3" borderId="4" xfId="0" applyNumberFormat="1" applyFont="1" applyFill="1" applyBorder="1" applyAlignment="1">
      <alignment horizontal="center" vertical="center"/>
    </xf>
    <xf numFmtId="0" fontId="4" fillId="0" borderId="2" xfId="0" applyFont="1" applyBorder="1" applyAlignment="1">
      <alignment vertical="center" wrapText="1"/>
    </xf>
    <xf numFmtId="0" fontId="3" fillId="0" borderId="0" xfId="0" applyFont="1" applyAlignment="1">
      <alignment horizontal="center" vertical="center" wrapText="1"/>
    </xf>
    <xf numFmtId="38" fontId="4" fillId="0" borderId="2" xfId="1" applyFont="1" applyBorder="1" applyAlignment="1">
      <alignment horizontal="center" vertical="center"/>
    </xf>
    <xf numFmtId="38" fontId="4" fillId="0" borderId="2" xfId="1" applyFont="1" applyBorder="1" applyAlignment="1">
      <alignment vertical="center"/>
    </xf>
    <xf numFmtId="0" fontId="4" fillId="0" borderId="4" xfId="0" applyFont="1" applyBorder="1" applyAlignment="1">
      <alignment horizontal="left" vertical="center" indent="1"/>
    </xf>
    <xf numFmtId="0" fontId="4" fillId="0" borderId="6" xfId="0" applyFont="1" applyBorder="1" applyAlignment="1">
      <alignment horizontal="left" vertical="center" indent="1"/>
    </xf>
    <xf numFmtId="0" fontId="4" fillId="0" borderId="5" xfId="0" applyFont="1" applyBorder="1" applyAlignment="1">
      <alignment horizontal="left" vertical="center" indent="1"/>
    </xf>
    <xf numFmtId="0" fontId="4" fillId="4" borderId="4" xfId="0" applyFont="1" applyFill="1" applyBorder="1" applyAlignment="1">
      <alignment horizontal="left" vertical="center" indent="1"/>
    </xf>
    <xf numFmtId="0" fontId="4" fillId="4" borderId="6" xfId="0" applyFont="1" applyFill="1" applyBorder="1" applyAlignment="1">
      <alignment horizontal="left" vertical="center" indent="1"/>
    </xf>
    <xf numFmtId="0" fontId="4" fillId="4" borderId="5" xfId="0" applyFont="1" applyFill="1" applyBorder="1" applyAlignment="1">
      <alignment horizontal="left" vertical="center" indent="1"/>
    </xf>
    <xf numFmtId="38" fontId="4" fillId="0" borderId="2" xfId="1" applyFont="1" applyFill="1" applyBorder="1" applyAlignment="1">
      <alignment vertical="center"/>
    </xf>
  </cellXfs>
  <cellStyles count="2">
    <cellStyle name="桁区切り" xfId="1" builtinId="6"/>
    <cellStyle name="標準" xfId="0" builtinId="0"/>
  </cellStyles>
  <dxfs count="2">
    <dxf>
      <numFmt numFmtId="181" formatCode="?/10"/>
    </dxf>
    <dxf>
      <numFmt numFmtId="181" formatCode="?/1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171450</xdr:colOff>
      <xdr:row>6</xdr:row>
      <xdr:rowOff>85726</xdr:rowOff>
    </xdr:from>
    <xdr:to>
      <xdr:col>14</xdr:col>
      <xdr:colOff>0</xdr:colOff>
      <xdr:row>7</xdr:row>
      <xdr:rowOff>219076</xdr:rowOff>
    </xdr:to>
    <xdr:grpSp>
      <xdr:nvGrpSpPr>
        <xdr:cNvPr id="28" name="グループ化 27">
          <a:extLst>
            <a:ext uri="{FF2B5EF4-FFF2-40B4-BE49-F238E27FC236}">
              <a16:creationId xmlns:a16="http://schemas.microsoft.com/office/drawing/2014/main" id="{99ECBB87-98B3-4AE1-9D59-455951E7E68A}"/>
            </a:ext>
          </a:extLst>
        </xdr:cNvPr>
        <xdr:cNvGrpSpPr/>
      </xdr:nvGrpSpPr>
      <xdr:grpSpPr>
        <a:xfrm>
          <a:off x="12544425" y="2105026"/>
          <a:ext cx="4895850" cy="438150"/>
          <a:chOff x="2971800" y="2095501"/>
          <a:chExt cx="4114800" cy="438150"/>
        </a:xfrm>
      </xdr:grpSpPr>
      <xdr:sp macro="" textlink="">
        <xdr:nvSpPr>
          <xdr:cNvPr id="29" name="正方形/長方形 28">
            <a:extLst>
              <a:ext uri="{FF2B5EF4-FFF2-40B4-BE49-F238E27FC236}">
                <a16:creationId xmlns:a16="http://schemas.microsoft.com/office/drawing/2014/main" id="{E7B57DA1-BE0B-4BB9-AB71-1BCB2DAA3716}"/>
              </a:ext>
            </a:extLst>
          </xdr:cNvPr>
          <xdr:cNvSpPr/>
        </xdr:nvSpPr>
        <xdr:spPr>
          <a:xfrm>
            <a:off x="3128683" y="2176182"/>
            <a:ext cx="392205" cy="293594"/>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正方形/長方形 29">
            <a:extLst>
              <a:ext uri="{FF2B5EF4-FFF2-40B4-BE49-F238E27FC236}">
                <a16:creationId xmlns:a16="http://schemas.microsoft.com/office/drawing/2014/main" id="{1B0E61C7-4AFC-49F1-943E-2C0423FC521C}"/>
              </a:ext>
            </a:extLst>
          </xdr:cNvPr>
          <xdr:cNvSpPr/>
        </xdr:nvSpPr>
        <xdr:spPr>
          <a:xfrm>
            <a:off x="2971800" y="2095501"/>
            <a:ext cx="4114800" cy="438150"/>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b="1" u="sng">
                <a:solidFill>
                  <a:sysClr val="windowText" lastClr="000000"/>
                </a:solidFill>
                <a:latin typeface="Meiryo UI" panose="020B0604030504040204" pitchFamily="50" charset="-128"/>
                <a:ea typeface="Meiryo UI" panose="020B0604030504040204" pitchFamily="50" charset="-128"/>
              </a:rPr>
              <a:t>灰色の網掛け</a:t>
            </a:r>
            <a:r>
              <a:rPr kumimoji="1" lang="ja-JP" altLang="en-US" sz="1100">
                <a:solidFill>
                  <a:sysClr val="windowText" lastClr="000000"/>
                </a:solidFill>
                <a:latin typeface="Meiryo UI" panose="020B0604030504040204" pitchFamily="50" charset="-128"/>
                <a:ea typeface="Meiryo UI" panose="020B0604030504040204" pitchFamily="50" charset="-128"/>
              </a:rPr>
              <a:t>部分は自動入力のため、</a:t>
            </a:r>
            <a:r>
              <a:rPr kumimoji="1" lang="ja-JP" altLang="en-US" sz="1100" b="1" u="sng">
                <a:solidFill>
                  <a:sysClr val="windowText" lastClr="000000"/>
                </a:solidFill>
                <a:latin typeface="Meiryo UI" panose="020B0604030504040204" pitchFamily="50" charset="-128"/>
                <a:ea typeface="Meiryo UI" panose="020B0604030504040204" pitchFamily="50" charset="-128"/>
              </a:rPr>
              <a:t>手入力不要</a:t>
            </a:r>
            <a:r>
              <a:rPr kumimoji="1" lang="ja-JP" altLang="en-US" sz="1100">
                <a:solidFill>
                  <a:sysClr val="windowText" lastClr="000000"/>
                </a:solidFill>
                <a:latin typeface="Meiryo UI" panose="020B0604030504040204" pitchFamily="50" charset="-128"/>
                <a:ea typeface="Meiryo UI" panose="020B0604030504040204" pitchFamily="50" charset="-128"/>
              </a:rPr>
              <a:t>です。</a:t>
            </a:r>
          </a:p>
        </xdr:txBody>
      </xdr:sp>
    </xdr:grpSp>
    <xdr:clientData/>
  </xdr:twoCellAnchor>
  <xdr:twoCellAnchor>
    <xdr:from>
      <xdr:col>11</xdr:col>
      <xdr:colOff>590550</xdr:colOff>
      <xdr:row>5</xdr:row>
      <xdr:rowOff>276226</xdr:rowOff>
    </xdr:from>
    <xdr:to>
      <xdr:col>12</xdr:col>
      <xdr:colOff>95251</xdr:colOff>
      <xdr:row>6</xdr:row>
      <xdr:rowOff>76200</xdr:rowOff>
    </xdr:to>
    <xdr:cxnSp macro="">
      <xdr:nvCxnSpPr>
        <xdr:cNvPr id="31" name="直線矢印コネクタ 30">
          <a:extLst>
            <a:ext uri="{FF2B5EF4-FFF2-40B4-BE49-F238E27FC236}">
              <a16:creationId xmlns:a16="http://schemas.microsoft.com/office/drawing/2014/main" id="{F9B8FDEA-0B2B-4F23-BCAB-E18E9957366E}"/>
            </a:ext>
          </a:extLst>
        </xdr:cNvPr>
        <xdr:cNvCxnSpPr/>
      </xdr:nvCxnSpPr>
      <xdr:spPr>
        <a:xfrm flipV="1">
          <a:off x="3752850" y="1876426"/>
          <a:ext cx="695326" cy="219074"/>
        </a:xfrm>
        <a:prstGeom prst="straightConnector1">
          <a:avLst/>
        </a:prstGeom>
        <a:ln w="25400">
          <a:solidFill>
            <a:srgbClr val="FF0000"/>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914401</xdr:colOff>
      <xdr:row>5</xdr:row>
      <xdr:rowOff>285751</xdr:rowOff>
    </xdr:from>
    <xdr:to>
      <xdr:col>11</xdr:col>
      <xdr:colOff>609600</xdr:colOff>
      <xdr:row>6</xdr:row>
      <xdr:rowOff>76200</xdr:rowOff>
    </xdr:to>
    <xdr:cxnSp macro="">
      <xdr:nvCxnSpPr>
        <xdr:cNvPr id="32" name="直線矢印コネクタ 31">
          <a:extLst>
            <a:ext uri="{FF2B5EF4-FFF2-40B4-BE49-F238E27FC236}">
              <a16:creationId xmlns:a16="http://schemas.microsoft.com/office/drawing/2014/main" id="{2B0B6B85-4F6B-4CE5-B878-3FE32B2449AE}"/>
            </a:ext>
          </a:extLst>
        </xdr:cNvPr>
        <xdr:cNvCxnSpPr/>
      </xdr:nvCxnSpPr>
      <xdr:spPr>
        <a:xfrm flipH="1" flipV="1">
          <a:off x="2886076" y="1885951"/>
          <a:ext cx="885824" cy="209549"/>
        </a:xfrm>
        <a:prstGeom prst="straightConnector1">
          <a:avLst/>
        </a:prstGeom>
        <a:ln w="25400">
          <a:solidFill>
            <a:srgbClr val="FF0000"/>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7</xdr:row>
      <xdr:rowOff>228600</xdr:rowOff>
    </xdr:from>
    <xdr:to>
      <xdr:col>13</xdr:col>
      <xdr:colOff>133351</xdr:colOff>
      <xdr:row>19</xdr:row>
      <xdr:rowOff>0</xdr:rowOff>
    </xdr:to>
    <xdr:cxnSp macro="">
      <xdr:nvCxnSpPr>
        <xdr:cNvPr id="33" name="直線矢印コネクタ 32">
          <a:extLst>
            <a:ext uri="{FF2B5EF4-FFF2-40B4-BE49-F238E27FC236}">
              <a16:creationId xmlns:a16="http://schemas.microsoft.com/office/drawing/2014/main" id="{0633DF46-4621-433E-8804-51C03EF05845}"/>
            </a:ext>
          </a:extLst>
        </xdr:cNvPr>
        <xdr:cNvCxnSpPr/>
      </xdr:nvCxnSpPr>
      <xdr:spPr>
        <a:xfrm flipH="1">
          <a:off x="4410075" y="2552700"/>
          <a:ext cx="1266826" cy="4914900"/>
        </a:xfrm>
        <a:prstGeom prst="straightConnector1">
          <a:avLst/>
        </a:prstGeom>
        <a:ln w="25400">
          <a:solidFill>
            <a:srgbClr val="FF0000"/>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847725</xdr:colOff>
      <xdr:row>7</xdr:row>
      <xdr:rowOff>228600</xdr:rowOff>
    </xdr:from>
    <xdr:to>
      <xdr:col>13</xdr:col>
      <xdr:colOff>114301</xdr:colOff>
      <xdr:row>24</xdr:row>
      <xdr:rowOff>114300</xdr:rowOff>
    </xdr:to>
    <xdr:cxnSp macro="">
      <xdr:nvCxnSpPr>
        <xdr:cNvPr id="34" name="直線矢印コネクタ 33">
          <a:extLst>
            <a:ext uri="{FF2B5EF4-FFF2-40B4-BE49-F238E27FC236}">
              <a16:creationId xmlns:a16="http://schemas.microsoft.com/office/drawing/2014/main" id="{FDE04579-E3DF-4D97-B7B5-3EE9F9634CC9}"/>
            </a:ext>
          </a:extLst>
        </xdr:cNvPr>
        <xdr:cNvCxnSpPr/>
      </xdr:nvCxnSpPr>
      <xdr:spPr>
        <a:xfrm flipH="1">
          <a:off x="2819400" y="2552700"/>
          <a:ext cx="2838451" cy="6838950"/>
        </a:xfrm>
        <a:prstGeom prst="straightConnector1">
          <a:avLst/>
        </a:prstGeom>
        <a:ln w="25400">
          <a:solidFill>
            <a:srgbClr val="FF0000"/>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1019175</xdr:colOff>
      <xdr:row>7</xdr:row>
      <xdr:rowOff>238125</xdr:rowOff>
    </xdr:from>
    <xdr:to>
      <xdr:col>13</xdr:col>
      <xdr:colOff>114301</xdr:colOff>
      <xdr:row>28</xdr:row>
      <xdr:rowOff>114300</xdr:rowOff>
    </xdr:to>
    <xdr:cxnSp macro="">
      <xdr:nvCxnSpPr>
        <xdr:cNvPr id="35" name="直線矢印コネクタ 34">
          <a:extLst>
            <a:ext uri="{FF2B5EF4-FFF2-40B4-BE49-F238E27FC236}">
              <a16:creationId xmlns:a16="http://schemas.microsoft.com/office/drawing/2014/main" id="{75889403-8DF6-40EA-8F13-BA9FA423486F}"/>
            </a:ext>
          </a:extLst>
        </xdr:cNvPr>
        <xdr:cNvCxnSpPr/>
      </xdr:nvCxnSpPr>
      <xdr:spPr>
        <a:xfrm flipH="1">
          <a:off x="2990850" y="2562225"/>
          <a:ext cx="2667001" cy="8505825"/>
        </a:xfrm>
        <a:prstGeom prst="straightConnector1">
          <a:avLst/>
        </a:prstGeom>
        <a:ln w="25400">
          <a:solidFill>
            <a:srgbClr val="FF0000"/>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114300</xdr:colOff>
      <xdr:row>9</xdr:row>
      <xdr:rowOff>133350</xdr:rowOff>
    </xdr:from>
    <xdr:to>
      <xdr:col>13</xdr:col>
      <xdr:colOff>2619375</xdr:colOff>
      <xdr:row>13</xdr:row>
      <xdr:rowOff>400050</xdr:rowOff>
    </xdr:to>
    <xdr:sp macro="" textlink="">
      <xdr:nvSpPr>
        <xdr:cNvPr id="36" name="正方形/長方形 35">
          <a:extLst>
            <a:ext uri="{FF2B5EF4-FFF2-40B4-BE49-F238E27FC236}">
              <a16:creationId xmlns:a16="http://schemas.microsoft.com/office/drawing/2014/main" id="{5FB4801F-2272-4E8F-9110-916397061279}"/>
            </a:ext>
          </a:extLst>
        </xdr:cNvPr>
        <xdr:cNvSpPr/>
      </xdr:nvSpPr>
      <xdr:spPr>
        <a:xfrm>
          <a:off x="5657850" y="3409950"/>
          <a:ext cx="2505075" cy="1943100"/>
        </a:xfrm>
        <a:prstGeom prst="rect">
          <a:avLst/>
        </a:prstGeom>
        <a:solidFill>
          <a:schemeClr val="bg1">
            <a:alpha val="7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marL="0" indent="0" algn="l">
            <a:buFontTx/>
            <a:buNone/>
          </a:pPr>
          <a:r>
            <a:rPr kumimoji="1" lang="ja-JP" altLang="en-US" sz="1100" b="1" u="sng">
              <a:solidFill>
                <a:sysClr val="windowText" lastClr="000000"/>
              </a:solidFill>
              <a:latin typeface="Meiryo UI" panose="020B0604030504040204" pitchFamily="50" charset="-128"/>
              <a:ea typeface="Meiryo UI" panose="020B0604030504040204" pitchFamily="50" charset="-128"/>
            </a:rPr>
            <a:t>＜積算基礎欄の入力について＞</a:t>
          </a:r>
          <a:endParaRPr kumimoji="1" lang="en-US" altLang="ja-JP" sz="1100" b="1" u="sng">
            <a:solidFill>
              <a:sysClr val="windowText" lastClr="000000"/>
            </a:solidFill>
            <a:latin typeface="Meiryo UI" panose="020B0604030504040204" pitchFamily="50" charset="-128"/>
            <a:ea typeface="Meiryo UI" panose="020B0604030504040204" pitchFamily="50" charset="-128"/>
          </a:endParaRPr>
        </a:p>
        <a:p>
          <a:pPr marL="171450" indent="-171450" algn="l">
            <a:buFont typeface="Wingdings" panose="05000000000000000000" pitchFamily="2" charset="2"/>
            <a:buChar char="l"/>
          </a:pPr>
          <a:r>
            <a:rPr kumimoji="1" lang="ja-JP" altLang="en-US" sz="1100">
              <a:solidFill>
                <a:sysClr val="windowText" lastClr="000000"/>
              </a:solidFill>
              <a:latin typeface="Meiryo UI" panose="020B0604030504040204" pitchFamily="50" charset="-128"/>
              <a:ea typeface="Meiryo UI" panose="020B0604030504040204" pitchFamily="50" charset="-128"/>
            </a:rPr>
            <a:t>各科目ごとに、積算の内訳（項目・数量・単価等）を入力してください。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marL="171450" indent="-171450" algn="l">
            <a:buFont typeface="Wingdings" panose="05000000000000000000" pitchFamily="2" charset="2"/>
            <a:buChar char="l"/>
          </a:pPr>
          <a:r>
            <a:rPr kumimoji="1" lang="ja-JP" altLang="en-US" sz="1100">
              <a:solidFill>
                <a:sysClr val="windowText" lastClr="000000"/>
              </a:solidFill>
              <a:latin typeface="Meiryo UI" panose="020B0604030504040204" pitchFamily="50" charset="-128"/>
              <a:ea typeface="Meiryo UI" panose="020B0604030504040204" pitchFamily="50" charset="-128"/>
            </a:rPr>
            <a:t>外注・委託等の場合は、概算見積書を添付してください。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marL="171450" indent="-171450" algn="l">
            <a:buFont typeface="Wingdings" panose="05000000000000000000" pitchFamily="2" charset="2"/>
            <a:buChar char="l"/>
          </a:pPr>
          <a:r>
            <a:rPr kumimoji="1" lang="ja-JP" altLang="en-US" sz="1100">
              <a:solidFill>
                <a:sysClr val="windowText" lastClr="000000"/>
              </a:solidFill>
              <a:latin typeface="Meiryo UI" panose="020B0604030504040204" pitchFamily="50" charset="-128"/>
              <a:ea typeface="Meiryo UI" panose="020B0604030504040204" pitchFamily="50" charset="-128"/>
            </a:rPr>
            <a:t>入力する文量が多い場合などは、任意の積算資料を別紙として添付していただいても構いません。</a:t>
          </a:r>
        </a:p>
      </xdr:txBody>
    </xdr:sp>
    <xdr:clientData/>
  </xdr:twoCellAnchor>
  <xdr:twoCellAnchor>
    <xdr:from>
      <xdr:col>9</xdr:col>
      <xdr:colOff>38100</xdr:colOff>
      <xdr:row>13</xdr:row>
      <xdr:rowOff>190500</xdr:rowOff>
    </xdr:from>
    <xdr:to>
      <xdr:col>11</xdr:col>
      <xdr:colOff>390525</xdr:colOff>
      <xdr:row>18</xdr:row>
      <xdr:rowOff>190500</xdr:rowOff>
    </xdr:to>
    <xdr:sp macro="" textlink="">
      <xdr:nvSpPr>
        <xdr:cNvPr id="37" name="正方形/長方形 36">
          <a:extLst>
            <a:ext uri="{FF2B5EF4-FFF2-40B4-BE49-F238E27FC236}">
              <a16:creationId xmlns:a16="http://schemas.microsoft.com/office/drawing/2014/main" id="{891D701A-23CC-449B-A53A-CAB6C684DACA}"/>
            </a:ext>
          </a:extLst>
        </xdr:cNvPr>
        <xdr:cNvSpPr/>
      </xdr:nvSpPr>
      <xdr:spPr>
        <a:xfrm>
          <a:off x="114300" y="5143500"/>
          <a:ext cx="3438525" cy="2095500"/>
        </a:xfrm>
        <a:prstGeom prst="rect">
          <a:avLst/>
        </a:prstGeom>
        <a:solidFill>
          <a:schemeClr val="bg1">
            <a:alpha val="7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marL="0" indent="0" algn="l">
            <a:lnSpc>
              <a:spcPts val="1400"/>
            </a:lnSpc>
            <a:spcBef>
              <a:spcPts val="600"/>
            </a:spcBef>
            <a:buFontTx/>
            <a:buNone/>
          </a:pPr>
          <a:r>
            <a:rPr kumimoji="1" lang="ja-JP" altLang="en-US" sz="1100" b="1" u="sng">
              <a:solidFill>
                <a:sysClr val="windowText" lastClr="000000"/>
              </a:solidFill>
              <a:latin typeface="Meiryo UI" panose="020B0604030504040204" pitchFamily="50" charset="-128"/>
              <a:ea typeface="Meiryo UI" panose="020B0604030504040204" pitchFamily="50" charset="-128"/>
            </a:rPr>
            <a:t>＜科目・経費欄の入力について＞</a:t>
          </a:r>
          <a:endParaRPr kumimoji="1" lang="en-US" altLang="ja-JP" sz="1100" b="1" u="sng">
            <a:solidFill>
              <a:sysClr val="windowText" lastClr="000000"/>
            </a:solidFill>
            <a:latin typeface="Meiryo UI" panose="020B0604030504040204" pitchFamily="50" charset="-128"/>
            <a:ea typeface="Meiryo UI" panose="020B0604030504040204" pitchFamily="50" charset="-128"/>
          </a:endParaRPr>
        </a:p>
        <a:p>
          <a:pPr marL="171450" indent="-171450" algn="l">
            <a:lnSpc>
              <a:spcPts val="1400"/>
            </a:lnSpc>
            <a:spcBef>
              <a:spcPts val="600"/>
            </a:spcBef>
            <a:buFont typeface="Wingdings" panose="05000000000000000000" pitchFamily="2" charset="2"/>
            <a:buChar char="l"/>
          </a:pPr>
          <a:r>
            <a:rPr kumimoji="1" lang="ja-JP" altLang="en-US" sz="1100">
              <a:solidFill>
                <a:sysClr val="windowText" lastClr="000000"/>
              </a:solidFill>
              <a:latin typeface="Meiryo UI" panose="020B0604030504040204" pitchFamily="50" charset="-128"/>
              <a:ea typeface="Meiryo UI" panose="020B0604030504040204" pitchFamily="50" charset="-128"/>
            </a:rPr>
            <a:t>本事業で見込まれる支出科目と、各科目ごとの経費総額を入力してください。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marL="171450" indent="-171450" algn="l">
            <a:lnSpc>
              <a:spcPts val="1400"/>
            </a:lnSpc>
            <a:spcBef>
              <a:spcPts val="600"/>
            </a:spcBef>
            <a:buFont typeface="Wingdings" panose="05000000000000000000" pitchFamily="2" charset="2"/>
            <a:buChar char="l"/>
          </a:pPr>
          <a:r>
            <a:rPr kumimoji="1" lang="ja-JP" altLang="en-US" sz="1100">
              <a:solidFill>
                <a:sysClr val="windowText" lastClr="000000"/>
              </a:solidFill>
              <a:latin typeface="Meiryo UI" panose="020B0604030504040204" pitchFamily="50" charset="-128"/>
              <a:ea typeface="Meiryo UI" panose="020B0604030504040204" pitchFamily="50" charset="-128"/>
            </a:rPr>
            <a:t>本事業では原則として消費税を含んだ額を補助対象としていますので、基本的に（Ａ）欄と（Ｂ）欄は同額となります。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marL="171450" indent="-171450" algn="l">
            <a:lnSpc>
              <a:spcPts val="1400"/>
            </a:lnSpc>
            <a:spcBef>
              <a:spcPts val="600"/>
            </a:spcBef>
            <a:buFont typeface="Wingdings" panose="05000000000000000000" pitchFamily="2" charset="2"/>
            <a:buChar char="l"/>
          </a:pPr>
          <a:r>
            <a:rPr kumimoji="1" lang="ja-JP" altLang="en-US" sz="1100">
              <a:solidFill>
                <a:sysClr val="windowText" lastClr="000000"/>
              </a:solidFill>
              <a:latin typeface="Meiryo UI" panose="020B0604030504040204" pitchFamily="50" charset="-128"/>
              <a:ea typeface="Meiryo UI" panose="020B0604030504040204" pitchFamily="50" charset="-128"/>
            </a:rPr>
            <a:t>その他入力方法について不明点がありましたら、お気軽に事務局（室蘭テクノセンター）までお問合せください。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10</xdr:col>
      <xdr:colOff>104775</xdr:colOff>
      <xdr:row>13</xdr:row>
      <xdr:rowOff>47625</xdr:rowOff>
    </xdr:from>
    <xdr:to>
      <xdr:col>10</xdr:col>
      <xdr:colOff>1123950</xdr:colOff>
      <xdr:row>14</xdr:row>
      <xdr:rowOff>19050</xdr:rowOff>
    </xdr:to>
    <xdr:sp macro="" textlink="">
      <xdr:nvSpPr>
        <xdr:cNvPr id="38" name="矢印: 上 37">
          <a:extLst>
            <a:ext uri="{FF2B5EF4-FFF2-40B4-BE49-F238E27FC236}">
              <a16:creationId xmlns:a16="http://schemas.microsoft.com/office/drawing/2014/main" id="{73E9A5DE-73CA-4249-9E34-5642E630EF0C}"/>
            </a:ext>
          </a:extLst>
        </xdr:cNvPr>
        <xdr:cNvSpPr/>
      </xdr:nvSpPr>
      <xdr:spPr>
        <a:xfrm>
          <a:off x="2076450" y="5000625"/>
          <a:ext cx="1019175" cy="390525"/>
        </a:xfrm>
        <a:prstGeom prst="up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942975</xdr:colOff>
      <xdr:row>25</xdr:row>
      <xdr:rowOff>123824</xdr:rowOff>
    </xdr:from>
    <xdr:to>
      <xdr:col>13</xdr:col>
      <xdr:colOff>1914525</xdr:colOff>
      <xdr:row>28</xdr:row>
      <xdr:rowOff>247649</xdr:rowOff>
    </xdr:to>
    <xdr:sp macro="" textlink="">
      <xdr:nvSpPr>
        <xdr:cNvPr id="39" name="正方形/長方形 38">
          <a:extLst>
            <a:ext uri="{FF2B5EF4-FFF2-40B4-BE49-F238E27FC236}">
              <a16:creationId xmlns:a16="http://schemas.microsoft.com/office/drawing/2014/main" id="{B4DF2865-6956-4E78-989D-3A7847955386}"/>
            </a:ext>
          </a:extLst>
        </xdr:cNvPr>
        <xdr:cNvSpPr/>
      </xdr:nvSpPr>
      <xdr:spPr>
        <a:xfrm>
          <a:off x="4105275" y="9820274"/>
          <a:ext cx="3352800" cy="1381125"/>
        </a:xfrm>
        <a:prstGeom prst="rect">
          <a:avLst/>
        </a:prstGeom>
        <a:solidFill>
          <a:schemeClr val="bg1">
            <a:alpha val="7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marL="0" indent="0" algn="l">
            <a:buFontTx/>
            <a:buNone/>
          </a:pPr>
          <a:r>
            <a:rPr kumimoji="1" lang="ja-JP" altLang="en-US" sz="1100" b="1" u="sng">
              <a:solidFill>
                <a:sysClr val="windowText" lastClr="000000"/>
              </a:solidFill>
              <a:latin typeface="Meiryo UI" panose="020B0604030504040204" pitchFamily="50" charset="-128"/>
              <a:ea typeface="Meiryo UI" panose="020B0604030504040204" pitchFamily="50" charset="-128"/>
            </a:rPr>
            <a:t>＜収入欄の入力について＞</a:t>
          </a:r>
          <a:endParaRPr kumimoji="1" lang="en-US" altLang="ja-JP" sz="1100" b="1" u="sng">
            <a:solidFill>
              <a:sysClr val="windowText" lastClr="000000"/>
            </a:solidFill>
            <a:latin typeface="Meiryo UI" panose="020B0604030504040204" pitchFamily="50" charset="-128"/>
            <a:ea typeface="Meiryo UI" panose="020B0604030504040204" pitchFamily="50" charset="-128"/>
          </a:endParaRPr>
        </a:p>
        <a:p>
          <a:pPr marL="171450" indent="-171450" algn="l">
            <a:buFont typeface="Wingdings" panose="05000000000000000000" pitchFamily="2" charset="2"/>
            <a:buChar char="l"/>
          </a:pPr>
          <a:r>
            <a:rPr kumimoji="1" lang="ja-JP" altLang="en-US" sz="1100">
              <a:solidFill>
                <a:sysClr val="windowText" lastClr="000000"/>
              </a:solidFill>
              <a:latin typeface="Meiryo UI" panose="020B0604030504040204" pitchFamily="50" charset="-128"/>
              <a:ea typeface="Meiryo UI" panose="020B0604030504040204" pitchFamily="50" charset="-128"/>
            </a:rPr>
            <a:t>補助事業に要する経費に充当する収入科目・金額を記載してください。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marL="171450" indent="-171450" algn="l">
            <a:buFont typeface="Wingdings" panose="05000000000000000000" pitchFamily="2" charset="2"/>
            <a:buChar char="l"/>
          </a:pPr>
          <a:r>
            <a:rPr kumimoji="1" lang="ja-JP" altLang="en-US" sz="1100">
              <a:solidFill>
                <a:sysClr val="windowText" lastClr="000000"/>
              </a:solidFill>
              <a:latin typeface="Meiryo UI" panose="020B0604030504040204" pitchFamily="50" charset="-128"/>
              <a:ea typeface="Meiryo UI" panose="020B0604030504040204" pitchFamily="50" charset="-128"/>
            </a:rPr>
            <a:t>当補助金のほかが自己資金のみの場合は、補助事業に要する経費総額との差額を入力してください。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13</xdr:col>
      <xdr:colOff>1333500</xdr:colOff>
      <xdr:row>0</xdr:row>
      <xdr:rowOff>47625</xdr:rowOff>
    </xdr:from>
    <xdr:to>
      <xdr:col>14</xdr:col>
      <xdr:colOff>9525</xdr:colOff>
      <xdr:row>1</xdr:row>
      <xdr:rowOff>266700</xdr:rowOff>
    </xdr:to>
    <xdr:sp macro="" textlink="">
      <xdr:nvSpPr>
        <xdr:cNvPr id="40" name="正方形/長方形 39">
          <a:extLst>
            <a:ext uri="{FF2B5EF4-FFF2-40B4-BE49-F238E27FC236}">
              <a16:creationId xmlns:a16="http://schemas.microsoft.com/office/drawing/2014/main" id="{FEB9E1BD-69D8-497C-8447-F8B29D4308B9}"/>
            </a:ext>
          </a:extLst>
        </xdr:cNvPr>
        <xdr:cNvSpPr/>
      </xdr:nvSpPr>
      <xdr:spPr>
        <a:xfrm>
          <a:off x="6877050" y="47625"/>
          <a:ext cx="1362075" cy="390525"/>
        </a:xfrm>
        <a:prstGeom prst="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ctr"/>
          <a:r>
            <a:rPr kumimoji="1" lang="ja-JP" altLang="en-US" sz="2000">
              <a:latin typeface="Meiryo UI" panose="020B0604030504040204" pitchFamily="50" charset="-128"/>
              <a:ea typeface="Meiryo UI" panose="020B0604030504040204" pitchFamily="50"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B1:N29"/>
  <sheetViews>
    <sheetView showGridLines="0" tabSelected="1" zoomScaleNormal="100" zoomScaleSheetLayoutView="85" workbookViewId="0">
      <selection activeCell="B1" sqref="B1"/>
    </sheetView>
  </sheetViews>
  <sheetFormatPr defaultRowHeight="13.5" x14ac:dyDescent="0.15"/>
  <cols>
    <col min="1" max="1" width="1" customWidth="1"/>
    <col min="2" max="2" width="24.875" customWidth="1"/>
    <col min="3" max="5" width="15.625" customWidth="1"/>
    <col min="6" max="6" width="35.25" customWidth="1"/>
    <col min="7" max="7" width="1" customWidth="1"/>
    <col min="8" max="8" width="11.875" bestFit="1" customWidth="1"/>
    <col min="9" max="9" width="1" customWidth="1"/>
    <col min="10" max="10" width="24.875" customWidth="1"/>
    <col min="11" max="13" width="15.625" customWidth="1"/>
    <col min="14" max="14" width="35.25" customWidth="1"/>
    <col min="15" max="15" width="1" customWidth="1"/>
  </cols>
  <sheetData>
    <row r="1" spans="2:14" x14ac:dyDescent="0.15">
      <c r="B1" t="s">
        <v>21</v>
      </c>
      <c r="J1" t="s">
        <v>21</v>
      </c>
    </row>
    <row r="2" spans="2:14" ht="31.5" customHeight="1" x14ac:dyDescent="0.15">
      <c r="B2" s="40" t="s">
        <v>30</v>
      </c>
      <c r="C2" s="40"/>
      <c r="D2" s="40"/>
      <c r="E2" s="40"/>
      <c r="F2" s="40"/>
      <c r="J2" s="40" t="s">
        <v>30</v>
      </c>
      <c r="K2" s="40"/>
      <c r="L2" s="40"/>
      <c r="M2" s="40"/>
      <c r="N2" s="40"/>
    </row>
    <row r="3" spans="2:14" s="1" customFormat="1" ht="24" customHeight="1" x14ac:dyDescent="0.15">
      <c r="D3" s="2"/>
      <c r="E3" s="2"/>
      <c r="F3" s="3"/>
      <c r="L3" s="2"/>
      <c r="M3" s="36"/>
      <c r="N3" s="3" t="s">
        <v>36</v>
      </c>
    </row>
    <row r="4" spans="2:14" s="1" customFormat="1" ht="24" customHeight="1" x14ac:dyDescent="0.15">
      <c r="B4" s="1" t="s">
        <v>13</v>
      </c>
      <c r="D4" s="2"/>
      <c r="E4" s="2"/>
      <c r="F4" s="3"/>
      <c r="J4" s="1" t="s">
        <v>13</v>
      </c>
      <c r="L4" s="2"/>
    </row>
    <row r="5" spans="2:14" s="1" customFormat="1" ht="33" customHeight="1" x14ac:dyDescent="0.15">
      <c r="B5" s="5" t="s">
        <v>14</v>
      </c>
      <c r="C5" s="43" t="s">
        <v>37</v>
      </c>
      <c r="D5" s="44"/>
      <c r="E5" s="44"/>
      <c r="F5" s="45"/>
      <c r="J5" s="5" t="s">
        <v>14</v>
      </c>
      <c r="K5" s="46" t="s">
        <v>37</v>
      </c>
      <c r="L5" s="47"/>
      <c r="M5" s="47"/>
      <c r="N5" s="48"/>
    </row>
    <row r="6" spans="2:14" s="1" customFormat="1" ht="33" customHeight="1" x14ac:dyDescent="0.15">
      <c r="B6" s="5" t="s">
        <v>4</v>
      </c>
      <c r="C6" s="37">
        <f>VLOOKUP($C$5,事業区分・補助率・上限額データ!$E$6:$G$9,2,FALSE)</f>
        <v>0.75</v>
      </c>
      <c r="D6" s="5" t="s">
        <v>15</v>
      </c>
      <c r="E6" s="22">
        <f>VLOOKUP($C$5,事業区分・補助率・上限額データ!$E$6:$G$9,3,FALSE)</f>
        <v>1220000</v>
      </c>
      <c r="F6" s="25" t="s">
        <v>16</v>
      </c>
      <c r="H6" s="24"/>
      <c r="J6" s="5" t="s">
        <v>4</v>
      </c>
      <c r="K6" s="38">
        <v>0.75</v>
      </c>
      <c r="L6" s="5" t="s">
        <v>15</v>
      </c>
      <c r="M6" s="28">
        <v>1220000</v>
      </c>
      <c r="N6" s="25" t="s">
        <v>16</v>
      </c>
    </row>
    <row r="7" spans="2:14" s="1" customFormat="1" ht="24" customHeight="1" x14ac:dyDescent="0.15">
      <c r="D7" s="2"/>
      <c r="E7" s="2"/>
      <c r="F7" s="3"/>
      <c r="L7" s="2"/>
      <c r="M7" s="2"/>
      <c r="N7" s="3"/>
    </row>
    <row r="8" spans="2:14" s="1" customFormat="1" ht="24" customHeight="1" x14ac:dyDescent="0.15">
      <c r="B8" s="4" t="s">
        <v>5</v>
      </c>
      <c r="C8" s="4"/>
      <c r="D8" s="4"/>
      <c r="E8" s="4"/>
      <c r="F8" s="9" t="s">
        <v>20</v>
      </c>
      <c r="J8" s="4" t="s">
        <v>5</v>
      </c>
      <c r="K8" s="4"/>
      <c r="L8" s="4"/>
      <c r="M8" s="4"/>
      <c r="N8" s="9" t="s">
        <v>20</v>
      </c>
    </row>
    <row r="9" spans="2:14" s="1" customFormat="1" ht="51" customHeight="1" x14ac:dyDescent="0.15">
      <c r="B9" s="5" t="s">
        <v>24</v>
      </c>
      <c r="C9" s="14" t="s">
        <v>17</v>
      </c>
      <c r="D9" s="23" t="s">
        <v>18</v>
      </c>
      <c r="E9" s="23" t="s">
        <v>19</v>
      </c>
      <c r="F9" s="8" t="s">
        <v>2</v>
      </c>
      <c r="J9" s="5" t="s">
        <v>24</v>
      </c>
      <c r="K9" s="14" t="s">
        <v>17</v>
      </c>
      <c r="L9" s="23" t="s">
        <v>18</v>
      </c>
      <c r="M9" s="23" t="s">
        <v>19</v>
      </c>
      <c r="N9" s="30" t="s">
        <v>2</v>
      </c>
    </row>
    <row r="10" spans="2:14" s="1" customFormat="1" ht="33" customHeight="1" x14ac:dyDescent="0.15">
      <c r="B10" s="6"/>
      <c r="C10" s="10"/>
      <c r="D10" s="10"/>
      <c r="E10" s="13"/>
      <c r="F10" s="11"/>
      <c r="J10" s="32" t="s">
        <v>26</v>
      </c>
      <c r="K10" s="33">
        <v>300000</v>
      </c>
      <c r="L10" s="33">
        <v>300000</v>
      </c>
      <c r="M10" s="13"/>
      <c r="N10" s="34"/>
    </row>
    <row r="11" spans="2:14" s="1" customFormat="1" ht="33" customHeight="1" x14ac:dyDescent="0.15">
      <c r="B11" s="6"/>
      <c r="C11" s="10"/>
      <c r="D11" s="10"/>
      <c r="E11" s="13"/>
      <c r="F11" s="11"/>
      <c r="J11" s="32" t="s">
        <v>27</v>
      </c>
      <c r="K11" s="33">
        <v>180000</v>
      </c>
      <c r="L11" s="33">
        <v>180000</v>
      </c>
      <c r="M11" s="13"/>
      <c r="N11" s="34"/>
    </row>
    <row r="12" spans="2:14" s="1" customFormat="1" ht="33" customHeight="1" x14ac:dyDescent="0.15">
      <c r="B12" s="6"/>
      <c r="C12" s="10"/>
      <c r="D12" s="10"/>
      <c r="E12" s="13"/>
      <c r="F12" s="11"/>
      <c r="J12" s="32" t="s">
        <v>28</v>
      </c>
      <c r="K12" s="33">
        <v>400000</v>
      </c>
      <c r="L12" s="33">
        <v>400000</v>
      </c>
      <c r="M12" s="13"/>
      <c r="N12" s="34"/>
    </row>
    <row r="13" spans="2:14" s="1" customFormat="1" ht="33" customHeight="1" x14ac:dyDescent="0.15">
      <c r="B13" s="6"/>
      <c r="C13" s="10"/>
      <c r="D13" s="10"/>
      <c r="E13" s="13"/>
      <c r="F13" s="11"/>
      <c r="J13" s="32" t="s">
        <v>29</v>
      </c>
      <c r="K13" s="33">
        <v>420000</v>
      </c>
      <c r="L13" s="33">
        <v>420000</v>
      </c>
      <c r="M13" s="13"/>
      <c r="N13" s="34"/>
    </row>
    <row r="14" spans="2:14" s="1" customFormat="1" ht="33" customHeight="1" x14ac:dyDescent="0.15">
      <c r="B14" s="6"/>
      <c r="C14" s="10"/>
      <c r="D14" s="10"/>
      <c r="E14" s="13"/>
      <c r="F14" s="11"/>
      <c r="J14" s="32"/>
      <c r="K14" s="33"/>
      <c r="L14" s="33"/>
      <c r="M14" s="13"/>
      <c r="N14" s="34"/>
    </row>
    <row r="15" spans="2:14" s="1" customFormat="1" ht="33" customHeight="1" x14ac:dyDescent="0.15">
      <c r="B15" s="6"/>
      <c r="C15" s="10"/>
      <c r="D15" s="10"/>
      <c r="E15" s="13"/>
      <c r="F15" s="11"/>
      <c r="J15" s="32"/>
      <c r="K15" s="33"/>
      <c r="L15" s="33"/>
      <c r="M15" s="13"/>
      <c r="N15" s="34"/>
    </row>
    <row r="16" spans="2:14" s="1" customFormat="1" ht="33" customHeight="1" x14ac:dyDescent="0.15">
      <c r="B16" s="6"/>
      <c r="C16" s="10"/>
      <c r="D16" s="10"/>
      <c r="E16" s="13"/>
      <c r="F16" s="11"/>
      <c r="J16" s="32"/>
      <c r="K16" s="33"/>
      <c r="L16" s="33"/>
      <c r="M16" s="13"/>
      <c r="N16" s="34"/>
    </row>
    <row r="17" spans="2:14" s="1" customFormat="1" ht="33" customHeight="1" x14ac:dyDescent="0.15">
      <c r="B17" s="6"/>
      <c r="C17" s="10"/>
      <c r="D17" s="10"/>
      <c r="E17" s="13"/>
      <c r="F17" s="11"/>
      <c r="J17" s="32"/>
      <c r="K17" s="33"/>
      <c r="L17" s="33"/>
      <c r="M17" s="13"/>
      <c r="N17" s="34"/>
    </row>
    <row r="18" spans="2:14" s="1" customFormat="1" ht="33" customHeight="1" x14ac:dyDescent="0.15">
      <c r="B18" s="6"/>
      <c r="C18" s="10"/>
      <c r="D18" s="10"/>
      <c r="E18" s="13"/>
      <c r="F18" s="11"/>
      <c r="J18" s="32"/>
      <c r="K18" s="33"/>
      <c r="L18" s="33"/>
      <c r="M18" s="13"/>
      <c r="N18" s="34"/>
    </row>
    <row r="19" spans="2:14" s="1" customFormat="1" ht="33" customHeight="1" x14ac:dyDescent="0.15">
      <c r="B19" s="6"/>
      <c r="C19" s="10"/>
      <c r="D19" s="10"/>
      <c r="E19" s="13"/>
      <c r="F19" s="11"/>
      <c r="J19" s="32"/>
      <c r="K19" s="33"/>
      <c r="L19" s="33"/>
      <c r="M19" s="13"/>
      <c r="N19" s="34"/>
    </row>
    <row r="20" spans="2:14" s="1" customFormat="1" ht="33" customHeight="1" x14ac:dyDescent="0.15">
      <c r="B20" s="5" t="s">
        <v>23</v>
      </c>
      <c r="C20" s="10">
        <f>SUM(C10:C19)</f>
        <v>0</v>
      </c>
      <c r="D20" s="10">
        <f>SUM(D10:D19)</f>
        <v>0</v>
      </c>
      <c r="E20" s="10">
        <f>MIN(ROUNDDOWN(D20*C6,-3),E6)</f>
        <v>0</v>
      </c>
      <c r="F20" s="12"/>
      <c r="J20" s="5" t="s">
        <v>23</v>
      </c>
      <c r="K20" s="27">
        <v>1300000</v>
      </c>
      <c r="L20" s="27">
        <v>1300000</v>
      </c>
      <c r="M20" s="27">
        <v>1220000</v>
      </c>
      <c r="N20" s="12"/>
    </row>
    <row r="21" spans="2:14" ht="24" customHeight="1" x14ac:dyDescent="0.15">
      <c r="B21" s="26" t="s">
        <v>22</v>
      </c>
      <c r="J21" s="26" t="s">
        <v>22</v>
      </c>
    </row>
    <row r="22" spans="2:14" ht="24" customHeight="1" x14ac:dyDescent="0.15">
      <c r="B22" s="26"/>
      <c r="J22" s="26"/>
    </row>
    <row r="23" spans="2:14" ht="24" customHeight="1" x14ac:dyDescent="0.15">
      <c r="B23" s="4" t="s">
        <v>6</v>
      </c>
      <c r="C23" s="4"/>
      <c r="D23" s="4"/>
      <c r="E23" s="4"/>
      <c r="F23" s="9" t="s">
        <v>20</v>
      </c>
      <c r="J23" s="4" t="s">
        <v>6</v>
      </c>
      <c r="K23" s="4"/>
      <c r="L23" s="4"/>
      <c r="M23" s="4"/>
      <c r="N23" s="9" t="s">
        <v>20</v>
      </c>
    </row>
    <row r="24" spans="2:14" ht="37.5" customHeight="1" x14ac:dyDescent="0.15">
      <c r="B24" s="5" t="s">
        <v>24</v>
      </c>
      <c r="C24" s="14" t="s">
        <v>3</v>
      </c>
      <c r="D24" s="41" t="s">
        <v>25</v>
      </c>
      <c r="E24" s="41"/>
      <c r="F24" s="41"/>
      <c r="J24" s="5" t="s">
        <v>24</v>
      </c>
      <c r="K24" s="14" t="s">
        <v>3</v>
      </c>
      <c r="L24" s="41" t="s">
        <v>25</v>
      </c>
      <c r="M24" s="41"/>
      <c r="N24" s="41"/>
    </row>
    <row r="25" spans="2:14" ht="33" customHeight="1" x14ac:dyDescent="0.15">
      <c r="B25" s="6" t="s">
        <v>0</v>
      </c>
      <c r="C25" s="10">
        <f>E20</f>
        <v>0</v>
      </c>
      <c r="D25" s="39" t="s">
        <v>31</v>
      </c>
      <c r="E25" s="39"/>
      <c r="F25" s="39"/>
      <c r="J25" s="6" t="s">
        <v>0</v>
      </c>
      <c r="K25" s="27">
        <v>1220000</v>
      </c>
      <c r="L25" s="39" t="s">
        <v>31</v>
      </c>
      <c r="M25" s="39"/>
      <c r="N25" s="39"/>
    </row>
    <row r="26" spans="2:14" ht="33" customHeight="1" x14ac:dyDescent="0.15">
      <c r="B26" s="6" t="s">
        <v>1</v>
      </c>
      <c r="C26" s="7"/>
      <c r="D26" s="42"/>
      <c r="E26" s="42"/>
      <c r="F26" s="42"/>
      <c r="J26" s="6" t="s">
        <v>1</v>
      </c>
      <c r="K26" s="35">
        <v>80000</v>
      </c>
      <c r="L26" s="49"/>
      <c r="M26" s="49"/>
      <c r="N26" s="49"/>
    </row>
    <row r="27" spans="2:14" ht="33" customHeight="1" x14ac:dyDescent="0.15">
      <c r="B27" s="6"/>
      <c r="C27" s="7"/>
      <c r="D27" s="39"/>
      <c r="E27" s="39"/>
      <c r="F27" s="39"/>
      <c r="J27" s="6"/>
      <c r="K27" s="7"/>
      <c r="L27" s="39"/>
      <c r="M27" s="39"/>
      <c r="N27" s="39"/>
    </row>
    <row r="28" spans="2:14" ht="33" customHeight="1" x14ac:dyDescent="0.15">
      <c r="B28" s="6"/>
      <c r="C28" s="7"/>
      <c r="D28" s="42"/>
      <c r="E28" s="42"/>
      <c r="F28" s="42"/>
      <c r="J28" s="6"/>
      <c r="K28" s="7"/>
      <c r="L28" s="42"/>
      <c r="M28" s="42"/>
      <c r="N28" s="42"/>
    </row>
    <row r="29" spans="2:14" ht="33" customHeight="1" x14ac:dyDescent="0.15">
      <c r="B29" s="5" t="s">
        <v>23</v>
      </c>
      <c r="C29" s="7">
        <f>SUM(C25:C28)</f>
        <v>0</v>
      </c>
      <c r="D29" s="39"/>
      <c r="E29" s="39"/>
      <c r="F29" s="39"/>
      <c r="J29" s="5" t="s">
        <v>23</v>
      </c>
      <c r="K29" s="29">
        <v>1300000</v>
      </c>
      <c r="L29" s="39"/>
      <c r="M29" s="39"/>
      <c r="N29" s="39"/>
    </row>
  </sheetData>
  <mergeCells count="16">
    <mergeCell ref="L27:N27"/>
    <mergeCell ref="L28:N28"/>
    <mergeCell ref="L29:N29"/>
    <mergeCell ref="J2:N2"/>
    <mergeCell ref="K5:N5"/>
    <mergeCell ref="L24:N24"/>
    <mergeCell ref="L25:N25"/>
    <mergeCell ref="L26:N26"/>
    <mergeCell ref="D29:F29"/>
    <mergeCell ref="B2:F2"/>
    <mergeCell ref="D24:F24"/>
    <mergeCell ref="D25:F25"/>
    <mergeCell ref="D26:F26"/>
    <mergeCell ref="D27:F27"/>
    <mergeCell ref="D28:F28"/>
    <mergeCell ref="C5:F5"/>
  </mergeCells>
  <phoneticPr fontId="2"/>
  <conditionalFormatting sqref="C6">
    <cfRule type="cellIs" dxfId="1" priority="2" stopIfTrue="1" operator="equal">
      <formula>1</formula>
    </cfRule>
  </conditionalFormatting>
  <conditionalFormatting sqref="K6">
    <cfRule type="cellIs" dxfId="0" priority="1" stopIfTrue="1" operator="equal">
      <formula>1</formula>
    </cfRule>
  </conditionalFormatting>
  <pageMargins left="0.78740157480314965" right="0.78740157480314965" top="0.78740157480314965" bottom="0.78740157480314965" header="0.51181102362204722" footer="0.51181102362204722"/>
  <pageSetup paperSize="9" scale="79"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事業区分・補助率・上限額データ!$E$6:$E$9</xm:f>
          </x14:formula1>
          <xm:sqref>C5:F5 K5:N5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5:G9"/>
  <sheetViews>
    <sheetView zoomScale="95" zoomScaleNormal="95" workbookViewId="0">
      <selection activeCell="C10" sqref="C10"/>
    </sheetView>
  </sheetViews>
  <sheetFormatPr defaultColWidth="2.375" defaultRowHeight="13.5" x14ac:dyDescent="0.15"/>
  <cols>
    <col min="1" max="1" width="2.375" style="15" customWidth="1"/>
    <col min="2" max="2" width="24.25" style="15" bestFit="1" customWidth="1"/>
    <col min="3" max="3" width="30.875" style="15" bestFit="1" customWidth="1"/>
    <col min="4" max="4" width="17.125" style="15" bestFit="1" customWidth="1"/>
    <col min="5" max="5" width="40.25" style="15" customWidth="1"/>
    <col min="6" max="6" width="9" style="15" customWidth="1"/>
    <col min="7" max="7" width="10.25" style="15" bestFit="1" customWidth="1"/>
    <col min="8" max="16384" width="2.375" style="15"/>
  </cols>
  <sheetData>
    <row r="5" spans="2:7" x14ac:dyDescent="0.15">
      <c r="B5" s="16" t="s">
        <v>7</v>
      </c>
      <c r="C5" s="17" t="s">
        <v>8</v>
      </c>
      <c r="D5" s="17" t="s">
        <v>11</v>
      </c>
      <c r="E5" s="17" t="s">
        <v>12</v>
      </c>
      <c r="F5" s="16" t="s">
        <v>4</v>
      </c>
      <c r="G5" s="16" t="s">
        <v>9</v>
      </c>
    </row>
    <row r="6" spans="2:7" x14ac:dyDescent="0.15">
      <c r="B6" s="19" t="s">
        <v>33</v>
      </c>
      <c r="C6" s="18"/>
      <c r="D6" s="18"/>
      <c r="E6" s="18" t="str">
        <f t="shared" ref="E6:E9" si="0">IF(D6="",B6&amp;" "&amp;C6,B6&amp;" "&amp;C6&amp;"（"&amp;D6&amp;"）")</f>
        <v xml:space="preserve">1.先端技術導入診断事業 </v>
      </c>
      <c r="F6" s="31">
        <v>0.9</v>
      </c>
      <c r="G6" s="21">
        <v>300000</v>
      </c>
    </row>
    <row r="7" spans="2:7" x14ac:dyDescent="0.15">
      <c r="B7" s="19" t="s">
        <v>32</v>
      </c>
      <c r="C7" s="18" t="s">
        <v>34</v>
      </c>
      <c r="D7" s="18"/>
      <c r="E7" s="18" t="str">
        <f t="shared" ref="E7" si="1">IF(D7="",B7&amp;" "&amp;C7,B7&amp;" "&amp;C7&amp;"（"&amp;D7&amp;"）")</f>
        <v>2.IoT導入促進事業 ⑴ IoT導入</v>
      </c>
      <c r="F7" s="20">
        <v>0.75</v>
      </c>
      <c r="G7" s="21">
        <v>400000</v>
      </c>
    </row>
    <row r="8" spans="2:7" x14ac:dyDescent="0.15">
      <c r="B8" s="19" t="s">
        <v>32</v>
      </c>
      <c r="C8" s="18" t="s">
        <v>35</v>
      </c>
      <c r="D8" s="18"/>
      <c r="E8" s="18" t="str">
        <f t="shared" si="0"/>
        <v>2.IoT導入促進事業 ⑵ IoT開発</v>
      </c>
      <c r="F8" s="20">
        <v>0.75</v>
      </c>
      <c r="G8" s="21">
        <v>800000</v>
      </c>
    </row>
    <row r="9" spans="2:7" x14ac:dyDescent="0.15">
      <c r="B9" s="19" t="s">
        <v>32</v>
      </c>
      <c r="C9" s="18" t="s">
        <v>35</v>
      </c>
      <c r="D9" s="18" t="s">
        <v>10</v>
      </c>
      <c r="E9" s="18" t="str">
        <f t="shared" si="0"/>
        <v>2.IoT導入促進事業 ⑵ IoT開発（室工大加算）</v>
      </c>
      <c r="F9" s="20">
        <v>0.75</v>
      </c>
      <c r="G9" s="21">
        <v>1220000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予算書</vt:lpstr>
      <vt:lpstr>事業区分・補助率・上限額データ</vt:lpstr>
      <vt:lpstr>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murotech</dc:creator>
  <cp:lastModifiedBy>MAC67</cp:lastModifiedBy>
  <cp:lastPrinted>2020-03-25T09:21:48Z</cp:lastPrinted>
  <dcterms:created xsi:type="dcterms:W3CDTF">1997-01-08T22:48:59Z</dcterms:created>
  <dcterms:modified xsi:type="dcterms:W3CDTF">2021-03-30T10:59:17Z</dcterms:modified>
</cp:coreProperties>
</file>